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C8331FF4-8C22-4AF2-8D8B-CC7687AB3327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Instruções" sheetId="1" r:id="rId1"/>
    <sheet name="1. Simulador Salário Re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B10" i="2" l="1"/>
  <c r="B12" i="2" s="1"/>
  <c r="B14" i="2" s="1"/>
</calcChain>
</file>

<file path=xl/sharedStrings.xml><?xml version="1.0" encoding="utf-8"?>
<sst xmlns="http://schemas.openxmlformats.org/spreadsheetml/2006/main" count="37" uniqueCount="32">
  <si>
    <t>SEU BOLSO FELIZ</t>
  </si>
  <si>
    <t>Ferramenta Oficial de Planejamento</t>
  </si>
  <si>
    <t>Como usar esta planilha:</t>
  </si>
  <si>
    <t>1. Acesse a aba abaixo.
2. Preencha apenas os campos com linha azul (Inputs).
3. Os cálculos são automáticos.</t>
  </si>
  <si>
    <t>Conceito</t>
  </si>
  <si>
    <t>Valores (R$)</t>
  </si>
  <si>
    <t>Explicação da Fórmula</t>
  </si>
  <si>
    <t>Subsídio Bruto (Edital)</t>
  </si>
  <si>
    <t>Valor bruto mensal conforme edital</t>
  </si>
  <si>
    <t>Teto Previdenciário (Base 2025)</t>
  </si>
  <si>
    <t>Limite máximo para incidência do PSS com Funpresp</t>
  </si>
  <si>
    <t>Aderir à Funpresp?</t>
  </si>
  <si>
    <t>Sim</t>
  </si>
  <si>
    <t>Digite Sim ou Não</t>
  </si>
  <si>
    <t>Auxílio Alimentação</t>
  </si>
  <si>
    <t>Não sofre IR nem previdência</t>
  </si>
  <si>
    <t>--- DESCONTOS PREVIDENCIÁRIOS ---</t>
  </si>
  <si>
    <t/>
  </si>
  <si>
    <t>PSS (Previdência Oficial)</t>
  </si>
  <si>
    <t>Com Funpresp: 11% sobre o teto. Sem Funpresp: 14% sobre o bruto.</t>
  </si>
  <si>
    <t>Contribuição Funpresp (8,5%)</t>
  </si>
  <si>
    <t>Incide apenas sobre o excedente do teto</t>
  </si>
  <si>
    <t>--- IMPOSTO DE RENDA (IRRF) ---</t>
  </si>
  <si>
    <t>Base de Cálculo do IRRF</t>
  </si>
  <si>
    <t>Bruto menos previdências</t>
  </si>
  <si>
    <t>Dedução Padrão IR (27,5%)</t>
  </si>
  <si>
    <t>Dedução fixa mensal</t>
  </si>
  <si>
    <t>IRRF (Imposto de Renda)</t>
  </si>
  <si>
    <t>Alíquota máxima com dedução</t>
  </si>
  <si>
    <t>--- RESULTADO FINAL ---</t>
  </si>
  <si>
    <t>SALÁRIO LÍQUIDO REAL</t>
  </si>
  <si>
    <t>Valor efetivo que entra na conta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</si>
</sst>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;[Red]\-&quot;R$ &quot;#,##0.00"/>
    <numFmt numFmtId="165" formatCode="&quot;R$ &quot;#,##0.00"/>
  </numFmts>
  <fonts count="12" x14ac:knownFonts="1">
    <font>
      <sz val="11"/>
      <color theme="1"/>
      <name val="Calibri"/>
      <family val="2"/>
      <scheme val="minor"/>
    </font>
    <font>
      <b/>
      <sz val="24"/>
      <color rgb="FF1F4E78"/>
      <name val="Calibri"/>
    </font>
    <font>
      <i/>
      <sz val="12"/>
      <color rgb="FF666666"/>
      <name val="Calibri"/>
    </font>
    <font>
      <b/>
      <sz val="11"/>
      <name val="Calibri"/>
    </font>
    <font>
      <sz val="11"/>
      <name val="Calibri"/>
    </font>
    <font>
      <b/>
      <sz val="12"/>
      <color rgb="FFFFFFFF"/>
      <name val="Calibri"/>
    </font>
    <font>
      <b/>
      <sz val="11"/>
      <color rgb="FF000000"/>
      <name val="Calibri"/>
    </font>
    <font>
      <b/>
      <sz val="11"/>
      <color rgb="FF333333"/>
      <name val="Calibri"/>
    </font>
    <font>
      <sz val="11"/>
      <color rgb="FF9C0006"/>
      <name val="Calibri"/>
    </font>
    <font>
      <i/>
      <sz val="11"/>
      <color rgb="FF555555"/>
      <name val="Calibri"/>
    </font>
    <font>
      <b/>
      <sz val="11"/>
      <color rgb="FFFFFFFF"/>
      <name val="Calibri"/>
    </font>
    <font>
      <b/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FFF"/>
      </patternFill>
    </fill>
    <fill>
      <patternFill patternType="solid">
        <fgColor rgb="FFF9FAFB"/>
      </patternFill>
    </fill>
    <fill>
      <patternFill patternType="solid">
        <fgColor rgb="FFEEEEEE"/>
      </patternFill>
    </fill>
    <fill>
      <patternFill patternType="solid">
        <fgColor rgb="FFD9E1F2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tted">
        <color rgb="FFCCCCCC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5" fontId="11" fillId="6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6"/>
  <sheetViews>
    <sheetView showGridLines="0" workbookViewId="0"/>
  </sheetViews>
  <sheetFormatPr defaultRowHeight="15" x14ac:dyDescent="0.25"/>
  <cols>
    <col min="1" max="1" width="5" customWidth="1"/>
    <col min="2" max="2" width="60" customWidth="1"/>
  </cols>
  <sheetData>
    <row r="2" spans="2:2" ht="31.5" x14ac:dyDescent="0.5">
      <c r="B2" s="1" t="s">
        <v>0</v>
      </c>
    </row>
    <row r="3" spans="2:2" ht="15.75" x14ac:dyDescent="0.25">
      <c r="B3" s="2" t="s">
        <v>1</v>
      </c>
    </row>
    <row r="5" spans="2:2" x14ac:dyDescent="0.25">
      <c r="B5" s="3" t="s">
        <v>2</v>
      </c>
    </row>
    <row r="6" spans="2:2" ht="60" customHeight="1" x14ac:dyDescent="0.25">
      <c r="B6" s="4" t="s">
        <v>3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tabSelected="1" workbookViewId="0">
      <pane ySplit="1" topLeftCell="A5" activePane="bottomLeft" state="frozen"/>
      <selection pane="bottomLeft" activeCell="C7" sqref="C7"/>
    </sheetView>
  </sheetViews>
  <sheetFormatPr defaultRowHeight="15" x14ac:dyDescent="0.25"/>
  <cols>
    <col min="1" max="1" width="32" style="5" customWidth="1"/>
    <col min="2" max="2" width="20" style="5" customWidth="1"/>
    <col min="3" max="3" width="48" style="5" customWidth="1"/>
  </cols>
  <sheetData>
    <row r="1" spans="1:3" ht="35.1" customHeight="1" x14ac:dyDescent="0.25">
      <c r="A1" s="6" t="s">
        <v>4</v>
      </c>
      <c r="B1" s="6" t="s">
        <v>5</v>
      </c>
      <c r="C1" s="6" t="s">
        <v>6</v>
      </c>
    </row>
    <row r="2" spans="1:3" ht="28.5" customHeight="1" x14ac:dyDescent="0.25">
      <c r="A2" s="7" t="s">
        <v>7</v>
      </c>
      <c r="B2" s="8">
        <v>14164.81</v>
      </c>
      <c r="C2" s="9" t="s">
        <v>8</v>
      </c>
    </row>
    <row r="3" spans="1:3" ht="28.5" customHeight="1" x14ac:dyDescent="0.25">
      <c r="A3" s="10" t="s">
        <v>9</v>
      </c>
      <c r="B3" s="8">
        <v>8157</v>
      </c>
      <c r="C3" s="10" t="s">
        <v>10</v>
      </c>
    </row>
    <row r="4" spans="1:3" ht="28.5" customHeight="1" x14ac:dyDescent="0.25">
      <c r="A4" s="7" t="s">
        <v>11</v>
      </c>
      <c r="B4" s="11" t="s">
        <v>12</v>
      </c>
      <c r="C4" s="9" t="s">
        <v>13</v>
      </c>
    </row>
    <row r="5" spans="1:3" ht="28.5" customHeight="1" x14ac:dyDescent="0.25">
      <c r="A5" s="10" t="s">
        <v>14</v>
      </c>
      <c r="B5" s="8">
        <v>1175</v>
      </c>
      <c r="C5" s="10" t="s">
        <v>15</v>
      </c>
    </row>
    <row r="6" spans="1:3" ht="28.5" customHeight="1" x14ac:dyDescent="0.25">
      <c r="A6" s="12" t="s">
        <v>16</v>
      </c>
      <c r="B6" s="12" t="s">
        <v>17</v>
      </c>
      <c r="C6" s="9" t="s">
        <v>17</v>
      </c>
    </row>
    <row r="7" spans="1:3" ht="28.5" customHeight="1" x14ac:dyDescent="0.25">
      <c r="A7" s="7" t="s">
        <v>18</v>
      </c>
      <c r="B7" s="13">
        <f>IF(B4="Sim", -1*(B3*0.11), -1*(B2*0.14))</f>
        <v>-897.27</v>
      </c>
      <c r="C7" s="10" t="s">
        <v>19</v>
      </c>
    </row>
    <row r="8" spans="1:3" ht="28.5" customHeight="1" x14ac:dyDescent="0.25">
      <c r="A8" s="7" t="s">
        <v>20</v>
      </c>
      <c r="B8" s="13">
        <f>IF(B4="Sim", -1*MAX(0,B2-B3)*0.085, 0)</f>
        <v>-510.66384999999997</v>
      </c>
      <c r="C8" s="9" t="s">
        <v>21</v>
      </c>
    </row>
    <row r="9" spans="1:3" ht="28.5" customHeight="1" x14ac:dyDescent="0.25">
      <c r="A9" s="12" t="s">
        <v>22</v>
      </c>
      <c r="B9" s="12" t="s">
        <v>17</v>
      </c>
      <c r="C9" s="10" t="s">
        <v>17</v>
      </c>
    </row>
    <row r="10" spans="1:3" ht="28.5" customHeight="1" x14ac:dyDescent="0.25">
      <c r="A10" s="14" t="s">
        <v>23</v>
      </c>
      <c r="B10" s="9">
        <f>B2+B7+B8</f>
        <v>12756.876149999998</v>
      </c>
      <c r="C10" s="9" t="s">
        <v>24</v>
      </c>
    </row>
    <row r="11" spans="1:3" ht="28.5" customHeight="1" x14ac:dyDescent="0.25">
      <c r="A11" s="14" t="s">
        <v>25</v>
      </c>
      <c r="B11" s="15">
        <v>884.96</v>
      </c>
      <c r="C11" s="10" t="s">
        <v>26</v>
      </c>
    </row>
    <row r="12" spans="1:3" ht="28.5" customHeight="1" x14ac:dyDescent="0.25">
      <c r="A12" s="7" t="s">
        <v>27</v>
      </c>
      <c r="B12" s="13">
        <f>-1*((B10*0.275)-B11)</f>
        <v>-2623.1809412499997</v>
      </c>
      <c r="C12" s="9" t="s">
        <v>28</v>
      </c>
    </row>
    <row r="13" spans="1:3" ht="21.95" customHeight="1" x14ac:dyDescent="0.25">
      <c r="A13" s="16" t="s">
        <v>29</v>
      </c>
      <c r="B13" s="16" t="s">
        <v>17</v>
      </c>
      <c r="C13" s="10" t="s">
        <v>17</v>
      </c>
    </row>
    <row r="14" spans="1:3" ht="21.95" customHeight="1" x14ac:dyDescent="0.25">
      <c r="A14" s="16" t="s">
        <v>30</v>
      </c>
      <c r="B14" s="17">
        <f>B2+B5+B7+B8+B12</f>
        <v>11308.695208749999</v>
      </c>
      <c r="C14" s="9" t="s">
        <v>31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1. Simulador Salário Real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2025-12-22T00:12:31Z</dcterms:created>
  <dcterms:modified xsi:type="dcterms:W3CDTF">2025-12-22T00:13:00Z</dcterms:modified>
  <cp:category/>
</cp:coreProperties>
</file>